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60" activeTab="0"/>
  </bookViews>
  <sheets>
    <sheet name="Таблица оценок за семест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RemoteAgent</author>
  </authors>
  <commentList>
    <comment ref="A12" authorId="0">
      <text>
        <r>
          <rPr>
            <sz val="8"/>
            <rFont val="Tahoma"/>
            <family val="0"/>
          </rPr>
          <t xml:space="preserve">Гиперссылка:
</t>
        </r>
      </text>
    </comment>
    <comment ref="C12" authorId="0">
      <text>
        <r>
          <rPr>
            <sz val="8"/>
            <rFont val="Tahoma"/>
            <family val="0"/>
          </rPr>
          <t xml:space="preserve">Гиперссылка на задание
</t>
        </r>
      </text>
    </comment>
    <comment ref="D12" authorId="0">
      <text>
        <r>
          <rPr>
            <sz val="8"/>
            <rFont val="Tahoma"/>
            <family val="0"/>
          </rPr>
          <t xml:space="preserve">Набранные баллы:
75, 80, 84 - удовл.         85, 90, 94 - хор.               
95, 100     - отл 
84, 94, 100 приступил к заданию на текущей с лекцией неделе
80, 90, 95 приступил к заданию на следующей за лекцией неделе
</t>
        </r>
      </text>
    </comment>
    <comment ref="F12" authorId="0">
      <text>
        <r>
          <rPr>
            <sz val="8"/>
            <rFont val="Tahoma"/>
            <family val="0"/>
          </rPr>
          <t xml:space="preserve">75,80,84 -  стандартное задание
75 - без оформления
80 - с оформлением 
84 - с оформлением на 5
90-100 индивидульный проект
</t>
        </r>
      </text>
    </comment>
    <comment ref="H12" authorId="0">
      <text>
        <r>
          <rPr>
            <sz val="8"/>
            <rFont val="Tahoma"/>
            <family val="0"/>
          </rPr>
          <t xml:space="preserve">Полученные оценки:
удовл .-  75, 80, 84         хор. -  85, 90, 94             
отл. - 95, 100   
84, 94, 100 сдал на следующие неделе
80, 90, 95  сдал через неделю
</t>
        </r>
      </text>
    </comment>
    <comment ref="I12" authorId="0">
      <text>
        <r>
          <rPr>
            <sz val="8"/>
            <rFont val="Tahoma"/>
            <family val="0"/>
          </rPr>
          <t xml:space="preserve">Снимается со 100 баллов  по 20 баллов
за каждое отсутствие на лекции и на лабораторной работе
</t>
        </r>
      </text>
    </comment>
    <comment ref="J12" authorId="0">
      <text>
        <r>
          <rPr>
            <sz val="8"/>
            <rFont val="Tahoma"/>
            <family val="0"/>
          </rPr>
          <t xml:space="preserve">100 баллов: досрочная сдача
</t>
        </r>
      </text>
    </comment>
    <comment ref="E12" authorId="0">
      <text>
        <r>
          <rPr>
            <sz val="8"/>
            <rFont val="Tahoma"/>
            <family val="0"/>
          </rPr>
          <t xml:space="preserve">Название курсовой работы ( гиперссылка )на курсовую работу:
Название на оценку уд.
Домашние задание
</t>
        </r>
      </text>
    </comment>
  </commentList>
</comments>
</file>

<file path=xl/sharedStrings.xml><?xml version="1.0" encoding="utf-8"?>
<sst xmlns="http://schemas.openxmlformats.org/spreadsheetml/2006/main" count="45" uniqueCount="44">
  <si>
    <t>Таблица оценок за семестр</t>
  </si>
  <si>
    <t>Лекции</t>
  </si>
  <si>
    <t>Лабораторные работы</t>
  </si>
  <si>
    <t>Зачет</t>
  </si>
  <si>
    <t>Тест 01</t>
  </si>
  <si>
    <t>Тест 02</t>
  </si>
  <si>
    <t>Тест 03</t>
  </si>
  <si>
    <t>Тест 04</t>
  </si>
  <si>
    <t>Тест 05</t>
  </si>
  <si>
    <t>01.Почта</t>
  </si>
  <si>
    <t>02.Сайт</t>
  </si>
  <si>
    <t>03.Редактор</t>
  </si>
  <si>
    <t>04.Таблицы</t>
  </si>
  <si>
    <t>05.Базы</t>
  </si>
  <si>
    <t>09.Макросы</t>
  </si>
  <si>
    <t>10.Аппаратура ПК</t>
  </si>
  <si>
    <t>11.Системная плата</t>
  </si>
  <si>
    <t>12.Тестирование ПК</t>
  </si>
  <si>
    <t>15.Сети</t>
  </si>
  <si>
    <t>ОС MS Windows</t>
  </si>
  <si>
    <t>MS Word</t>
  </si>
  <si>
    <t>MS Excel</t>
  </si>
  <si>
    <t>MS Access</t>
  </si>
  <si>
    <t>MS Power Point</t>
  </si>
  <si>
    <t>Всего</t>
  </si>
  <si>
    <t>18.Реферат</t>
  </si>
  <si>
    <t>Ф-тест</t>
  </si>
  <si>
    <t>М-тест</t>
  </si>
  <si>
    <t>Посеща-емость</t>
  </si>
  <si>
    <t>Домашние задания</t>
  </si>
  <si>
    <t>ИТОГО</t>
  </si>
  <si>
    <t>Курсовая работа</t>
  </si>
  <si>
    <t xml:space="preserve">ИНФОРМАТИКА   2007/08 </t>
  </si>
  <si>
    <t>Исполнитель</t>
  </si>
  <si>
    <t>Руководитель</t>
  </si>
  <si>
    <t>проф. Восков Л.С.</t>
  </si>
  <si>
    <t>Московский государственный институт электроники и математики</t>
  </si>
  <si>
    <t>Кафедра Вычислительная техника</t>
  </si>
  <si>
    <t>Факультет Автоматика и вычислительная техника</t>
  </si>
  <si>
    <t>Студент  группы</t>
  </si>
  <si>
    <t>Собесе-дование</t>
  </si>
  <si>
    <t>97.5</t>
  </si>
  <si>
    <t>С-13</t>
  </si>
  <si>
    <t>Лоик И.А.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</si>
</sst>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15" applyBorder="1" applyAlignment="1">
      <alignment/>
    </xf>
    <xf numFmtId="0" fontId="0" fillId="0" borderId="1" xfId="0" applyBorder="1" applyAlignment="1">
      <alignment/>
    </xf>
    <xf numFmtId="0" fontId="2" fillId="0" borderId="1" xfId="15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0" xfId="15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3" xfId="15" applyBorder="1" applyAlignment="1">
      <alignment horizontal="left" vertical="top" wrapText="1"/>
    </xf>
    <xf numFmtId="0" fontId="2" fillId="0" borderId="4" xfId="15" applyBorder="1" applyAlignment="1">
      <alignment horizontal="left" vertical="top" wrapText="1"/>
    </xf>
    <xf numFmtId="0" fontId="2" fillId="0" borderId="5" xfId="15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" xfId="15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entest.ndl.ru/cgi-bin/stat.pl?aid=voskov&amp;sid=010" TargetMode="External" /><Relationship Id="rId2" Type="http://schemas.openxmlformats.org/officeDocument/2006/relationships/hyperlink" Target="http://opentest.ndl.ru/cgi-bin/stat.pl?aid=voskov&amp;sid=012" TargetMode="External" /><Relationship Id="rId3" Type="http://schemas.openxmlformats.org/officeDocument/2006/relationships/hyperlink" Target="http://opentest.ndl.ru/cgi-bin/stat.pl?aid=voskov&amp;sid=011" TargetMode="External" /><Relationship Id="rId4" Type="http://schemas.openxmlformats.org/officeDocument/2006/relationships/hyperlink" Target="http://opentest.ndl.ru/cgi-bin/stat.pl?aid=voskov&amp;sid=013" TargetMode="External" /><Relationship Id="rId5" Type="http://schemas.openxmlformats.org/officeDocument/2006/relationships/hyperlink" Target="http://opentest.ndl.ru/cgi-bin/stat.pl?aid=voskov&amp;sid=015" TargetMode="External" /><Relationship Id="rId6" Type="http://schemas.openxmlformats.org/officeDocument/2006/relationships/hyperlink" Target="http://opentest.ndl.ru/cgi-bin/stat.pl?aid=voskov&amp;sid=026" TargetMode="External" /><Relationship Id="rId7" Type="http://schemas.openxmlformats.org/officeDocument/2006/relationships/hyperlink" Target="http://opentest.ndl.ru/cgi-bin/stat.pl?aid=voskov&amp;sid=001" TargetMode="External" /><Relationship Id="rId8" Type="http://schemas.openxmlformats.org/officeDocument/2006/relationships/hyperlink" Target="http://freeman777.awardspace.com/kp/kp.php" TargetMode="External" /><Relationship Id="rId9" Type="http://schemas.openxmlformats.org/officeDocument/2006/relationships/hyperlink" Target="http://voskov-inf7p.narod.ru/index.html" TargetMode="External" /><Relationship Id="rId10" Type="http://schemas.openxmlformats.org/officeDocument/2006/relationships/hyperlink" Target="http://voskov-inf7.narod.ru/" TargetMode="External" /><Relationship Id="rId11" Type="http://schemas.openxmlformats.org/officeDocument/2006/relationships/hyperlink" Target="http://mail.yandex.ru/classic/message?current_folder=3220000000008163946&amp;ids=1610000000153959817" TargetMode="External" /><Relationship Id="rId12" Type="http://schemas.openxmlformats.org/officeDocument/2006/relationships/hyperlink" Target="http://mail.yandex.ru/classic/message?current_folder=3220000000008163946&amp;ids=1610000000156021931" TargetMode="External" /><Relationship Id="rId13" Type="http://schemas.openxmlformats.org/officeDocument/2006/relationships/hyperlink" Target="http://mail.yandex.ru/classic/message?current_folder=3220000000008163946&amp;ids=1610000000153950640" TargetMode="External" /><Relationship Id="rId14" Type="http://schemas.openxmlformats.org/officeDocument/2006/relationships/hyperlink" Target="http://mail.yandex.ru/classic/message?current_folder=3220000000008163946&amp;ids=1610000000156045598" TargetMode="External" /><Relationship Id="rId15" Type="http://schemas.openxmlformats.org/officeDocument/2006/relationships/hyperlink" Target="http://mail.yandex.ru/classic/message?current_folder=3220000000008163946&amp;ids=1610000000156018778" TargetMode="External" /><Relationship Id="rId16" Type="http://schemas.openxmlformats.org/officeDocument/2006/relationships/hyperlink" Target="http://mail.yandex.ru/classic/message?current_folder=3220000000008163946&amp;ids=1610000000156097993" TargetMode="External" /><Relationship Id="rId17" Type="http://schemas.openxmlformats.org/officeDocument/2006/relationships/hyperlink" Target="http://mail.yandex.ru/classic/message?current_folder=3220000000008163946&amp;ids=1610000000156097497" TargetMode="External" /><Relationship Id="rId18" Type="http://schemas.openxmlformats.org/officeDocument/2006/relationships/hyperlink" Target="mailto:Iliya%20Loik%20&lt;loik-ia@narod.ru&gt;?subject=%D0%97%D0%B0%D0%B4%D0%B0%D0%BD%D0%B8%D0%B5%20%E2%84%96%201" TargetMode="External" /><Relationship Id="rId19" Type="http://schemas.openxmlformats.org/officeDocument/2006/relationships/hyperlink" Target="http://www.loik-ia.narod.ru/" TargetMode="External" /><Relationship Id="rId20" Type="http://schemas.openxmlformats.org/officeDocument/2006/relationships/hyperlink" Target="http://www.loik-ia.narod.ru/" TargetMode="External" /><Relationship Id="rId21" Type="http://schemas.openxmlformats.org/officeDocument/2006/relationships/hyperlink" Target="http://www.loik-ia.narod.ru/table-loik-ia.xls" TargetMode="External" /><Relationship Id="rId22" Type="http://schemas.openxmlformats.org/officeDocument/2006/relationships/hyperlink" Target="http://www.loik-ia.narod.ru/base-loik-ia.exe" TargetMode="External" /><Relationship Id="rId23" Type="http://schemas.openxmlformats.org/officeDocument/2006/relationships/hyperlink" Target="http://www.loik-ia.narod.ru/macro-loik-ia.xls" TargetMode="External" /><Relationship Id="rId24" Type="http://schemas.openxmlformats.org/officeDocument/2006/relationships/hyperlink" Target="http://www.loik-ia.narod.ru/pc-loik-ia.xls" TargetMode="External" /><Relationship Id="rId25" Type="http://schemas.openxmlformats.org/officeDocument/2006/relationships/hyperlink" Target="http://www.loik-ia.narod.ru/plata-loik-ia.xls" TargetMode="External" /><Relationship Id="rId26" Type="http://schemas.openxmlformats.org/officeDocument/2006/relationships/hyperlink" Target="http://www.loik-ia.narod.ru/sandra-loik-ia.xls" TargetMode="External" /><Relationship Id="rId27" Type="http://schemas.openxmlformats.org/officeDocument/2006/relationships/hyperlink" Target="http://www.loik-ia.narod.ru/net-loik-ia.xls" TargetMode="External" /><Relationship Id="rId28" Type="http://schemas.openxmlformats.org/officeDocument/2006/relationships/hyperlink" Target="http://loik-ia.narod.ru/referat.html" TargetMode="External" /><Relationship Id="rId29" Type="http://schemas.openxmlformats.org/officeDocument/2006/relationships/hyperlink" Target="http://mail.yandex.ru/classic/message?current_folder=3220000000008163946&amp;ids=1610000000124772461" TargetMode="External" /><Relationship Id="rId30" Type="http://schemas.openxmlformats.org/officeDocument/2006/relationships/hyperlink" Target="http://mail.yandex.ru/classic/message?current_folder=3220000000008163946&amp;ids=1610000000117333728" TargetMode="External" /><Relationship Id="rId31" Type="http://schemas.openxmlformats.org/officeDocument/2006/relationships/hyperlink" Target="http://mail.yandex.ru/classic/message?current_folder=3220000000008163946&amp;ids=1610000000121003657" TargetMode="External" /><Relationship Id="rId32" Type="http://schemas.openxmlformats.org/officeDocument/2006/relationships/hyperlink" Target="http://mail.yandex.ru/classic/message?current_folder=3220000000008163946&amp;ids=1610000000141485634" TargetMode="External" /><Relationship Id="rId33" Type="http://schemas.openxmlformats.org/officeDocument/2006/relationships/hyperlink" Target="http://mail.yandex.ru/classic/message?current_folder=3220000000008163946&amp;ids=1610000000129661238" TargetMode="External" /><Relationship Id="rId34" Type="http://schemas.openxmlformats.org/officeDocument/2006/relationships/hyperlink" Target="http://mail.yandex.ru/classic/message?current_folder=3220000000008163946&amp;ids=1610000000136201628" TargetMode="External" /><Relationship Id="rId35" Type="http://schemas.openxmlformats.org/officeDocument/2006/relationships/hyperlink" Target="http://mail.yandex.ru/classic/message?current_folder=3220000000008163946&amp;ids=1610000000141443488" TargetMode="External" /><Relationship Id="rId36" Type="http://schemas.openxmlformats.org/officeDocument/2006/relationships/hyperlink" Target="http://mail.yandex.ru/classic/message?current_folder=3220000000008163946&amp;ids=1610000000141444239" TargetMode="External" /><Relationship Id="rId37" Type="http://schemas.openxmlformats.org/officeDocument/2006/relationships/hyperlink" Target="http://mail.yandex.ru/classic/message?current_folder=3220000000008163946&amp;ids=1610000000156001247" TargetMode="External" /><Relationship Id="rId38" Type="http://schemas.openxmlformats.org/officeDocument/2006/relationships/hyperlink" Target="http://mail.yandex.ru/classic/message?current_folder=3220000000008163946&amp;ids=1610000000155559637" TargetMode="External" /><Relationship Id="rId39" Type="http://schemas.openxmlformats.org/officeDocument/2006/relationships/hyperlink" Target="http://www.loik-ia.narod.ru/kp-loik-ia.doc" TargetMode="External" /><Relationship Id="rId40" Type="http://schemas.openxmlformats.org/officeDocument/2006/relationships/hyperlink" Target="http://www.specialist.ru/?public=384327" TargetMode="External" /><Relationship Id="rId41" Type="http://schemas.openxmlformats.org/officeDocument/2006/relationships/hyperlink" Target="http://www.specialist.ru/?public=384327" TargetMode="External" /><Relationship Id="rId42" Type="http://schemas.openxmlformats.org/officeDocument/2006/relationships/hyperlink" Target="http://www.specialist.ru/?public=384327" TargetMode="External" /><Relationship Id="rId43" Type="http://schemas.openxmlformats.org/officeDocument/2006/relationships/hyperlink" Target="http://mail.yandex.ru/classic/message?current_folder=3220000000008163946&amp;ids=1610000000120583292" TargetMode="External" /><Relationship Id="rId44" Type="http://schemas.openxmlformats.org/officeDocument/2006/relationships/hyperlink" Target="http://mail.yandex.ru/classic/message?current_folder=3220000000008163946&amp;ids=1610000000120583292" TargetMode="External" /><Relationship Id="rId45" Type="http://schemas.openxmlformats.org/officeDocument/2006/relationships/hyperlink" Target="http://mail.yandex.ru/classic/message?current_folder=3220000000008163946&amp;ids=1610000000120583292" TargetMode="External" /><Relationship Id="rId46" Type="http://schemas.openxmlformats.org/officeDocument/2006/relationships/hyperlink" Target="http://voskov-inf7p.narod.ru/index.html" TargetMode="External" /><Relationship Id="rId47" Type="http://schemas.openxmlformats.org/officeDocument/2006/relationships/hyperlink" Target="http://voskov-inf7p.narod.ru/index.html" TargetMode="External" /><Relationship Id="rId48" Type="http://schemas.openxmlformats.org/officeDocument/2006/relationships/hyperlink" Target="http://voskov-inf7p.narod.ru/index.html" TargetMode="External" /><Relationship Id="rId49" Type="http://schemas.openxmlformats.org/officeDocument/2006/relationships/hyperlink" Target="http://voskov-inf7p.narod.ru/index.html" TargetMode="External" /><Relationship Id="rId50" Type="http://schemas.openxmlformats.org/officeDocument/2006/relationships/hyperlink" Target="http://mail.yandex.ru/classic/message?current_folder=1610000000005884364&amp;ids=1610000000160536877" TargetMode="External" /><Relationship Id="rId51" Type="http://schemas.openxmlformats.org/officeDocument/2006/relationships/hyperlink" Target="http://mail.yandex.ru/classic/message?current_folder=3220000000008163946&amp;ids=1610000000139056175" TargetMode="External" /><Relationship Id="rId52" Type="http://schemas.openxmlformats.org/officeDocument/2006/relationships/comments" Target="../comments1.xml" /><Relationship Id="rId53" Type="http://schemas.openxmlformats.org/officeDocument/2006/relationships/vmlDrawing" Target="../drawings/vmlDrawing1.vm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5">
      <selection activeCell="F12" sqref="F12"/>
    </sheetView>
  </sheetViews>
  <sheetFormatPr defaultColWidth="9.00390625" defaultRowHeight="12.75"/>
  <cols>
    <col min="1" max="1" width="8.75390625" style="0" customWidth="1"/>
    <col min="2" max="2" width="4.00390625" style="0" customWidth="1"/>
    <col min="3" max="3" width="18.625" style="0" bestFit="1" customWidth="1"/>
    <col min="4" max="4" width="4.00390625" style="0" bestFit="1" customWidth="1"/>
    <col min="5" max="5" width="11.00390625" style="0" customWidth="1"/>
    <col min="6" max="6" width="4.00390625" style="0" bestFit="1" customWidth="1"/>
    <col min="7" max="7" width="15.375" style="0" bestFit="1" customWidth="1"/>
    <col min="8" max="8" width="5.125" style="0" customWidth="1"/>
    <col min="9" max="9" width="9.375" style="0" customWidth="1"/>
    <col min="10" max="10" width="9.875" style="0" customWidth="1"/>
    <col min="11" max="11" width="7.75390625" style="0" customWidth="1"/>
  </cols>
  <sheetData>
    <row r="1" spans="1:11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customHeight="1">
      <c r="A6" s="16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6.5" customHeight="1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6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2" customFormat="1" ht="26.25" customHeight="1">
      <c r="A10" s="23" t="s">
        <v>1</v>
      </c>
      <c r="B10" s="23"/>
      <c r="C10" s="23" t="s">
        <v>29</v>
      </c>
      <c r="D10" s="23"/>
      <c r="E10" s="25" t="s">
        <v>31</v>
      </c>
      <c r="F10" s="25"/>
      <c r="G10" s="23" t="s">
        <v>2</v>
      </c>
      <c r="H10" s="23"/>
      <c r="I10" s="12" t="s">
        <v>28</v>
      </c>
      <c r="J10" s="12" t="s">
        <v>40</v>
      </c>
      <c r="K10" s="12" t="s">
        <v>3</v>
      </c>
    </row>
    <row r="11" spans="1:11" s="1" customFormat="1" ht="12.75">
      <c r="A11" s="24">
        <v>20</v>
      </c>
      <c r="B11" s="24"/>
      <c r="C11" s="24">
        <v>20</v>
      </c>
      <c r="D11" s="24"/>
      <c r="E11" s="24">
        <v>20</v>
      </c>
      <c r="F11" s="24"/>
      <c r="G11" s="24">
        <v>20</v>
      </c>
      <c r="H11" s="24"/>
      <c r="I11" s="4">
        <v>10</v>
      </c>
      <c r="J11" s="4">
        <v>10</v>
      </c>
      <c r="K11" s="4">
        <f>SUM(A11:J11)</f>
        <v>100</v>
      </c>
    </row>
    <row r="12" spans="1:11" ht="12.75" customHeight="1">
      <c r="A12" s="7" t="s">
        <v>4</v>
      </c>
      <c r="B12" s="5" t="s">
        <v>41</v>
      </c>
      <c r="C12" s="5" t="s">
        <v>9</v>
      </c>
      <c r="D12" s="5">
        <v>84</v>
      </c>
      <c r="E12" s="19" t="s">
        <v>29</v>
      </c>
      <c r="F12" s="5">
        <v>75</v>
      </c>
      <c r="G12" s="5" t="s">
        <v>19</v>
      </c>
      <c r="H12" s="5">
        <v>100</v>
      </c>
      <c r="I12" s="3">
        <v>80</v>
      </c>
      <c r="J12" s="3">
        <v>0</v>
      </c>
      <c r="K12" s="22"/>
    </row>
    <row r="13" spans="1:11" ht="12.75">
      <c r="A13" s="7" t="s">
        <v>5</v>
      </c>
      <c r="B13" s="5">
        <v>80</v>
      </c>
      <c r="C13" s="5" t="s">
        <v>10</v>
      </c>
      <c r="D13" s="5">
        <v>94</v>
      </c>
      <c r="E13" s="20"/>
      <c r="F13" s="22"/>
      <c r="G13" s="5" t="s">
        <v>20</v>
      </c>
      <c r="H13" s="5">
        <v>100</v>
      </c>
      <c r="I13" s="22"/>
      <c r="J13" s="22"/>
      <c r="K13" s="22"/>
    </row>
    <row r="14" spans="1:11" ht="12.75">
      <c r="A14" s="5" t="s">
        <v>6</v>
      </c>
      <c r="B14" s="5">
        <v>93</v>
      </c>
      <c r="C14" s="5" t="s">
        <v>11</v>
      </c>
      <c r="D14" s="5">
        <v>94</v>
      </c>
      <c r="E14" s="20"/>
      <c r="F14" s="22"/>
      <c r="G14" s="5" t="s">
        <v>21</v>
      </c>
      <c r="H14" s="5">
        <v>100</v>
      </c>
      <c r="I14" s="22"/>
      <c r="J14" s="22"/>
      <c r="K14" s="22"/>
    </row>
    <row r="15" spans="1:11" ht="12.75">
      <c r="A15" s="5" t="s">
        <v>7</v>
      </c>
      <c r="B15" s="5">
        <v>80</v>
      </c>
      <c r="C15" s="5" t="s">
        <v>12</v>
      </c>
      <c r="D15" s="5">
        <v>84</v>
      </c>
      <c r="E15" s="20"/>
      <c r="F15" s="22"/>
      <c r="G15" s="5" t="s">
        <v>22</v>
      </c>
      <c r="H15" s="15">
        <v>94</v>
      </c>
      <c r="I15" s="22"/>
      <c r="J15" s="22"/>
      <c r="K15" s="22"/>
    </row>
    <row r="16" spans="1:11" ht="12.75">
      <c r="A16" s="5" t="s">
        <v>8</v>
      </c>
      <c r="B16" s="5">
        <v>75</v>
      </c>
      <c r="C16" s="5" t="s">
        <v>13</v>
      </c>
      <c r="D16" s="5">
        <v>100</v>
      </c>
      <c r="E16" s="20"/>
      <c r="F16" s="22"/>
      <c r="G16" s="5" t="s">
        <v>23</v>
      </c>
      <c r="H16" s="5">
        <v>100</v>
      </c>
      <c r="I16" s="22"/>
      <c r="J16" s="22"/>
      <c r="K16" s="22"/>
    </row>
    <row r="17" spans="1:11" ht="12.75">
      <c r="A17" s="7" t="s">
        <v>27</v>
      </c>
      <c r="B17" s="5">
        <v>75</v>
      </c>
      <c r="C17" s="5" t="s">
        <v>14</v>
      </c>
      <c r="D17" s="5">
        <v>84</v>
      </c>
      <c r="E17" s="20"/>
      <c r="F17" s="22"/>
      <c r="G17" s="22"/>
      <c r="H17" s="22"/>
      <c r="I17" s="22"/>
      <c r="J17" s="22"/>
      <c r="K17" s="22"/>
    </row>
    <row r="18" spans="1:11" ht="12.75">
      <c r="A18" s="5" t="s">
        <v>26</v>
      </c>
      <c r="B18" s="5">
        <v>75</v>
      </c>
      <c r="C18" s="5" t="s">
        <v>15</v>
      </c>
      <c r="D18" s="5">
        <v>94</v>
      </c>
      <c r="E18" s="20"/>
      <c r="F18" s="22"/>
      <c r="G18" s="22"/>
      <c r="H18" s="22"/>
      <c r="I18" s="22"/>
      <c r="J18" s="22"/>
      <c r="K18" s="22"/>
    </row>
    <row r="19" spans="1:11" ht="12.75">
      <c r="A19" s="22"/>
      <c r="B19" s="22"/>
      <c r="C19" s="5" t="s">
        <v>16</v>
      </c>
      <c r="D19" s="5">
        <v>84</v>
      </c>
      <c r="E19" s="20"/>
      <c r="F19" s="22"/>
      <c r="G19" s="22"/>
      <c r="H19" s="22"/>
      <c r="I19" s="22"/>
      <c r="J19" s="22"/>
      <c r="K19" s="22"/>
    </row>
    <row r="20" spans="1:11" ht="12.75">
      <c r="A20" s="22"/>
      <c r="B20" s="22"/>
      <c r="C20" s="5" t="s">
        <v>17</v>
      </c>
      <c r="D20" s="5">
        <v>94</v>
      </c>
      <c r="E20" s="20"/>
      <c r="F20" s="22"/>
      <c r="G20" s="22"/>
      <c r="H20" s="22"/>
      <c r="I20" s="22"/>
      <c r="J20" s="22"/>
      <c r="K20" s="22"/>
    </row>
    <row r="21" spans="1:11" ht="12.75">
      <c r="A21" s="22"/>
      <c r="B21" s="22"/>
      <c r="C21" s="5" t="s">
        <v>18</v>
      </c>
      <c r="D21" s="5">
        <v>94</v>
      </c>
      <c r="E21" s="20"/>
      <c r="F21" s="22"/>
      <c r="G21" s="22"/>
      <c r="H21" s="22"/>
      <c r="I21" s="22"/>
      <c r="J21" s="22"/>
      <c r="K21" s="22"/>
    </row>
    <row r="22" spans="1:11" ht="12.75">
      <c r="A22" s="22"/>
      <c r="B22" s="22"/>
      <c r="C22" s="5" t="s">
        <v>25</v>
      </c>
      <c r="D22" s="5">
        <v>100</v>
      </c>
      <c r="E22" s="21"/>
      <c r="F22" s="22"/>
      <c r="G22" s="22"/>
      <c r="H22" s="22"/>
      <c r="I22" s="22"/>
      <c r="J22" s="22"/>
      <c r="K22" s="22"/>
    </row>
    <row r="23" spans="1:11" ht="12.75">
      <c r="A23" s="8" t="s">
        <v>24</v>
      </c>
      <c r="B23" s="6">
        <f>IF(COUNTA(B12:B22)&lt;&gt;0,AVERAGE(B12:B22),"")</f>
        <v>79.66666666666667</v>
      </c>
      <c r="C23" s="6"/>
      <c r="D23" s="6">
        <f>IF(COUNTA(D12:D22)&lt;&gt;0,AVERAGE(D12:D22),"")</f>
        <v>91.45454545454545</v>
      </c>
      <c r="E23" s="6"/>
      <c r="F23" s="6">
        <f>IF(COUNTA(F12:F22)&lt;&gt;0,AVERAGE(F12:F22),"")</f>
        <v>75</v>
      </c>
      <c r="G23" s="6"/>
      <c r="H23" s="6">
        <f>IF(COUNTA(H12:H22)&lt;&gt;0,AVERAGE(H12:H22),"")</f>
        <v>98.8</v>
      </c>
      <c r="I23" s="6">
        <f>IF(COUNTA(I12:I22)&lt;&gt;0,AVERAGE(I12:I22),"")</f>
        <v>80</v>
      </c>
      <c r="J23" s="6">
        <f>IF(COUNTA(J12:J22)&lt;&gt;0,AVERAGE(J12:J22),"")</f>
        <v>0</v>
      </c>
      <c r="K23" s="6">
        <f>IF(COUNTA(K12:K22)&lt;&gt;0,AVERAGE(K12:K22),"")</f>
      </c>
    </row>
    <row r="24" spans="1:11" ht="12.75">
      <c r="A24" s="8" t="s">
        <v>30</v>
      </c>
      <c r="B24" s="6">
        <f>IF(COUNTA(B12:B22)&lt;&gt;0,B23*A11/100,"")</f>
        <v>15.933333333333335</v>
      </c>
      <c r="C24" s="6"/>
      <c r="D24" s="6">
        <f>IF(COUNTA(D12:D22)&lt;&gt;0,D23*C11/100,"")</f>
        <v>18.29090909090909</v>
      </c>
      <c r="E24" s="6"/>
      <c r="F24" s="6">
        <f>IF(COUNTA(F12:F22)&lt;&gt;0,F23*E11/100,"")</f>
        <v>15</v>
      </c>
      <c r="G24" s="6"/>
      <c r="H24" s="6">
        <f>IF(COUNTA(H12:H22)&lt;&gt;0,H23*G11/100,"")</f>
        <v>19.76</v>
      </c>
      <c r="I24" s="6">
        <f>IF(COUNTA(I12:I22)&lt;&gt;0,I23*I11/100,"")</f>
        <v>8</v>
      </c>
      <c r="J24" s="6">
        <f>IF(COUNTA(J12:J22)&lt;&gt;0,J23*J11/100,"")</f>
        <v>0</v>
      </c>
      <c r="K24" s="14">
        <f>SUM(B24:J24)</f>
        <v>76.98424242424242</v>
      </c>
    </row>
    <row r="25" spans="1:11" ht="12.7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" customHeight="1">
      <c r="A28" s="9" t="s">
        <v>34</v>
      </c>
      <c r="B28" s="9"/>
      <c r="C28" s="9"/>
      <c r="D28" s="9"/>
      <c r="E28" s="10">
        <f ca="1">TODAY()</f>
        <v>39436</v>
      </c>
      <c r="F28" s="9"/>
      <c r="G28" s="9" t="s">
        <v>33</v>
      </c>
      <c r="H28" s="26"/>
      <c r="I28" s="26"/>
      <c r="J28" s="26"/>
      <c r="K28" s="26"/>
    </row>
    <row r="29" spans="1:11" ht="18.75" customHeight="1">
      <c r="A29" s="9" t="s">
        <v>35</v>
      </c>
      <c r="B29" s="9"/>
      <c r="C29" s="9"/>
      <c r="D29" s="9"/>
      <c r="E29" s="11"/>
      <c r="F29" s="9"/>
      <c r="G29" s="9" t="s">
        <v>39</v>
      </c>
      <c r="H29" s="9" t="s">
        <v>42</v>
      </c>
      <c r="I29" s="27" t="s">
        <v>43</v>
      </c>
      <c r="J29" s="27"/>
      <c r="K29" s="27"/>
    </row>
  </sheetData>
  <sheetProtection password="D824" sheet="1" objects="1" scenarios="1"/>
  <mergeCells count="28">
    <mergeCell ref="H28:K28"/>
    <mergeCell ref="I29:K29"/>
    <mergeCell ref="A27:K27"/>
    <mergeCell ref="A10:B10"/>
    <mergeCell ref="C10:D10"/>
    <mergeCell ref="E10:F10"/>
    <mergeCell ref="K12:K22"/>
    <mergeCell ref="F13:F22"/>
    <mergeCell ref="G17:G22"/>
    <mergeCell ref="H17:H22"/>
    <mergeCell ref="C11:D11"/>
    <mergeCell ref="E11:F11"/>
    <mergeCell ref="A9:K9"/>
    <mergeCell ref="A6:K6"/>
    <mergeCell ref="E12:E22"/>
    <mergeCell ref="A19:A22"/>
    <mergeCell ref="B19:B22"/>
    <mergeCell ref="G10:H10"/>
    <mergeCell ref="A11:B11"/>
    <mergeCell ref="G11:H11"/>
    <mergeCell ref="J13:J22"/>
    <mergeCell ref="I13:I22"/>
    <mergeCell ref="A1:K1"/>
    <mergeCell ref="A2:K2"/>
    <mergeCell ref="A3:K3"/>
    <mergeCell ref="A8:K8"/>
    <mergeCell ref="A7:K7"/>
    <mergeCell ref="A4:K5"/>
  </mergeCells>
  <hyperlinks>
    <hyperlink ref="A12" r:id="rId1" display="Тест 01"/>
    <hyperlink ref="A13" r:id="rId2" display="Тест 02"/>
    <hyperlink ref="A14" r:id="rId3" display="Тест 03"/>
    <hyperlink ref="A15" r:id="rId4" display="Тест 04"/>
    <hyperlink ref="A16" r:id="rId5" display="Тест 05"/>
    <hyperlink ref="A17" r:id="rId6" display="Тест 06"/>
    <hyperlink ref="A18" r:id="rId7" display="Ф-тест"/>
    <hyperlink ref="C10:D10" r:id="rId8" display="Домашние задания"/>
    <hyperlink ref="G10:H10" r:id="rId9" display="Лабораторные работы"/>
    <hyperlink ref="A10:B10" r:id="rId10" display="Лекции"/>
    <hyperlink ref="B12" r:id="rId11" display="97.5"/>
    <hyperlink ref="B13" r:id="rId12" display="http://mail.yandex.ru/classic/message?current_folder=3220000000008163946&amp;ids=1610000000156021931"/>
    <hyperlink ref="B14" r:id="rId13" display="http://mail.yandex.ru/classic/message?current_folder=3220000000008163946&amp;ids=1610000000153950640"/>
    <hyperlink ref="B15" r:id="rId14" display="http://mail.yandex.ru/classic/message?current_folder=3220000000008163946&amp;ids=1610000000156045598"/>
    <hyperlink ref="B16" r:id="rId15" display="http://mail.yandex.ru/classic/message?current_folder=3220000000008163946&amp;ids=1610000000156018778"/>
    <hyperlink ref="B17" r:id="rId16" display="http://mail.yandex.ru/classic/message?current_folder=3220000000008163946&amp;ids=1610000000156097993"/>
    <hyperlink ref="B18" r:id="rId17" display="http://mail.yandex.ru/classic/message?current_folder=3220000000008163946&amp;ids=1610000000156097497"/>
    <hyperlink ref="C12" r:id="rId18" display="01.Почта"/>
    <hyperlink ref="C13" r:id="rId19" display="02.Сайт"/>
    <hyperlink ref="C14" r:id="rId20" display="03.Редактор"/>
    <hyperlink ref="C15" r:id="rId21" display="04.Таблицы"/>
    <hyperlink ref="C16" r:id="rId22" display="05.Базы"/>
    <hyperlink ref="C17" r:id="rId23" display="09.Макросы"/>
    <hyperlink ref="C18" r:id="rId24" display="10.Аппаратура ПК"/>
    <hyperlink ref="C19" r:id="rId25" display="11.Системная плата"/>
    <hyperlink ref="C20" r:id="rId26" display="12.Тестирование ПК"/>
    <hyperlink ref="C21" r:id="rId27" display="15.Сети"/>
    <hyperlink ref="C22" r:id="rId28" display="18.Реферат"/>
    <hyperlink ref="D12" r:id="rId29" display="http://mail.yandex.ru/classic/message?current_folder=3220000000008163946&amp;ids=1610000000124772461"/>
    <hyperlink ref="D13" r:id="rId30" display="http://mail.yandex.ru/classic/message?current_folder=3220000000008163946&amp;ids=1610000000117333728"/>
    <hyperlink ref="D14" r:id="rId31" display="http://mail.yandex.ru/classic/message?current_folder=3220000000008163946&amp;ids=1610000000121003657"/>
    <hyperlink ref="D15" r:id="rId32" display="http://mail.yandex.ru/classic/message?current_folder=3220000000008163946&amp;ids=1610000000141485634"/>
    <hyperlink ref="D16" r:id="rId33" display="http://mail.yandex.ru/classic/message?current_folder=3220000000008163946&amp;ids=1610000000129661238"/>
    <hyperlink ref="D17" r:id="rId34" display="http://mail.yandex.ru/classic/message?current_folder=3220000000008163946&amp;ids=1610000000136201628"/>
    <hyperlink ref="D18" r:id="rId35" display="http://mail.yandex.ru/classic/message?current_folder=3220000000008163946&amp;ids=1610000000141443488"/>
    <hyperlink ref="D19" r:id="rId36" display="http://mail.yandex.ru/classic/message?current_folder=3220000000008163946&amp;ids=1610000000141444239"/>
    <hyperlink ref="D20" r:id="rId37" display="http://mail.yandex.ru/classic/message?current_folder=3220000000008163946&amp;ids=1610000000156001247"/>
    <hyperlink ref="D21" r:id="rId38" display="http://mail.yandex.ru/classic/message?current_folder=3220000000008163946&amp;ids=1610000000155559637"/>
    <hyperlink ref="E12:E22" r:id="rId39" display="Домашние задания"/>
    <hyperlink ref="G12" r:id="rId40" display="ОС MS Windows"/>
    <hyperlink ref="G13" r:id="rId41" display="MS Word"/>
    <hyperlink ref="G14" r:id="rId42" display="MS Excel"/>
    <hyperlink ref="H12" r:id="rId43" display="http://mail.yandex.ru/classic/message?current_folder=3220000000008163946&amp;ids=1610000000120583292"/>
    <hyperlink ref="H13" r:id="rId44" display="http://mail.yandex.ru/classic/message?current_folder=3220000000008163946&amp;ids=1610000000120583292"/>
    <hyperlink ref="H14" r:id="rId45" display="http://mail.yandex.ru/classic/message?current_folder=3220000000008163946&amp;ids=1610000000120583292"/>
    <hyperlink ref="G15" r:id="rId46" display="MS Access"/>
    <hyperlink ref="G16" r:id="rId47" display="MS Power Point"/>
    <hyperlink ref="H15" r:id="rId48" display="http://voskov-inf7p.narod.ru/index.html"/>
    <hyperlink ref="H16" r:id="rId49" display="http://voskov-inf7p.narod.ru/index.html"/>
    <hyperlink ref="D22" r:id="rId50" display="http://mail.yandex.ru/classic/message?current_folder=1610000000005884364&amp;ids=1610000000160536877"/>
    <hyperlink ref="F12" r:id="rId51" display="http://mail.yandex.ru/classic/message?current_folder=3220000000008163946&amp;ids=1610000000139056175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54"/>
  <legacy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МИЭМ, С-13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Информатика 2007/08</dc:title>
  <dc:subject>Таблица оценок за семестр</dc:subject>
  <dc:creator>Лоик Илья с-13</dc:creator>
  <cp:keywords/>
  <dc:description/>
  <cp:lastModifiedBy>илья</cp:lastModifiedBy>
  <cp:lastPrinted>2007-12-20T10:25:29Z</cp:lastPrinted>
  <dcterms:created xsi:type="dcterms:W3CDTF">2006-12-14T06:47:12Z</dcterms:created>
  <dcterms:modified xsi:type="dcterms:W3CDTF">2007-12-20T20:46:17Z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